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19320" windowHeight="12360" activeTab="0"/>
  </bookViews>
  <sheets>
    <sheet name="Finite Queue" sheetId="1" r:id="rId1"/>
  </sheets>
  <definedNames>
    <definedName name="beta">#REF!</definedName>
    <definedName name="InitialTrend">#REF!</definedName>
    <definedName name="K">'Finite Queue'!$C$7</definedName>
    <definedName name="L">'Finite Queue'!$G$4</definedName>
    <definedName name="Lambda">'Finite Queue'!$C$4</definedName>
    <definedName name="Lq">'Finite Queue'!$G$5</definedName>
    <definedName name="Mu">'Finite Queue'!$C$5</definedName>
    <definedName name="n">'Finite Queue'!$F$13:$F$38</definedName>
    <definedName name="P0">'Finite Queue'!$G$13</definedName>
    <definedName name="Pn">'Finite Queue'!$G$13:$G$38</definedName>
    <definedName name="Rho">'Finite Queue'!$G$10</definedName>
    <definedName name="s">'Finite Queue'!$C$6</definedName>
    <definedName name="sencount" hidden="1">4</definedName>
    <definedName name="sencount2" hidden="1">3</definedName>
    <definedName name="W">'Finite Queue'!$G$7</definedName>
    <definedName name="Wq">'Finite Queue'!$G$8</definedName>
  </definedNames>
  <calcPr fullCalcOnLoad="1"/>
</workbook>
</file>

<file path=xl/sharedStrings.xml><?xml version="1.0" encoding="utf-8"?>
<sst xmlns="http://schemas.openxmlformats.org/spreadsheetml/2006/main" count="18" uniqueCount="18">
  <si>
    <t>Data</t>
  </si>
  <si>
    <t>Results</t>
  </si>
  <si>
    <t>l =</t>
  </si>
  <si>
    <t>L =</t>
  </si>
  <si>
    <t>m =</t>
  </si>
  <si>
    <t>s =</t>
  </si>
  <si>
    <t>(# servers)</t>
  </si>
  <si>
    <t>W =</t>
  </si>
  <si>
    <t>r =</t>
  </si>
  <si>
    <t>K =</t>
  </si>
  <si>
    <t>(max customers)</t>
  </si>
  <si>
    <t>(mean arrival rate)</t>
  </si>
  <si>
    <t>(mean service rate)</t>
  </si>
  <si>
    <t>Template for M/M/s Finite Queue Model</t>
  </si>
  <si>
    <t>n</t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</si>
  <si>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</si>
  <si>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</si>
  <si>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n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</si>
</sst>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vertAlign val="subscript"/>
      <sz val="10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10" fillId="0" borderId="0" xfId="0" applyFont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69" fontId="10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'Finite Queue'!$F$13:$F$38</c:f>
              <c:numCache/>
            </c:numRef>
          </c:cat>
          <c:val>
            <c:numRef>
              <c:f>'Finite Queue'!$G$13:$G$38</c:f>
              <c:numCache/>
            </c:numRef>
          </c:val>
        </c:ser>
        <c:axId val="51038591"/>
        <c:axId val="56694136"/>
      </c:barChart>
      <c:catAx>
        <c:axId val="51038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94136"/>
        <c:crosses val="autoZero"/>
        <c:auto val="1"/>
        <c:lblOffset val="100"/>
        <c:tickLblSkip val="2"/>
        <c:noMultiLvlLbl val="0"/>
      </c:catAx>
      <c:valAx>
        <c:axId val="5669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38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4</xdr:col>
      <xdr:colOff>647700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209550" y="1609725"/>
        <a:ext cx="35052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6" customWidth="1"/>
    <col min="2" max="2" width="10.75390625" style="4" customWidth="1"/>
    <col min="3" max="3" width="9.375" style="5" customWidth="1"/>
    <col min="4" max="4" width="17.375" style="6" customWidth="1"/>
    <col min="5" max="5" width="11.375" style="6" customWidth="1"/>
    <col min="6" max="6" width="5.875" style="4" customWidth="1"/>
    <col min="7" max="7" width="8.00390625" style="6" customWidth="1"/>
    <col min="8" max="9" width="10.75390625" style="6" customWidth="1"/>
    <col min="10" max="12" width="0" style="6" hidden="1" customWidth="1"/>
    <col min="13" max="16384" width="10.75390625" style="6" customWidth="1"/>
  </cols>
  <sheetData>
    <row r="1" ht="18">
      <c r="A1" s="3" t="s">
        <v>13</v>
      </c>
    </row>
    <row r="3" spans="3:7" ht="13.5" thickBot="1">
      <c r="C3" s="7" t="s">
        <v>0</v>
      </c>
      <c r="F3" s="8" t="s">
        <v>1</v>
      </c>
      <c r="G3" s="8"/>
    </row>
    <row r="4" spans="2:7" ht="12.75">
      <c r="B4" s="1" t="s">
        <v>2</v>
      </c>
      <c r="C4" s="10">
        <v>3</v>
      </c>
      <c r="D4" s="11" t="s">
        <v>11</v>
      </c>
      <c r="E4" s="11"/>
      <c r="F4" s="12" t="s">
        <v>3</v>
      </c>
      <c r="G4" s="17">
        <f>SUM(K13:K38)</f>
        <v>2</v>
      </c>
    </row>
    <row r="5" spans="2:7" ht="15.75">
      <c r="B5" s="1" t="s">
        <v>4</v>
      </c>
      <c r="C5" s="10">
        <v>3</v>
      </c>
      <c r="D5" s="11" t="s">
        <v>12</v>
      </c>
      <c r="E5" s="11"/>
      <c r="F5" s="12" t="s">
        <v>15</v>
      </c>
      <c r="G5" s="18">
        <f>SUM(L13:L38)</f>
        <v>1.2000000000000002</v>
      </c>
    </row>
    <row r="6" spans="2:7" ht="12.75">
      <c r="B6" s="9" t="s">
        <v>5</v>
      </c>
      <c r="C6" s="10">
        <v>1</v>
      </c>
      <c r="D6" s="11" t="s">
        <v>6</v>
      </c>
      <c r="E6" s="11"/>
      <c r="F6" s="12"/>
      <c r="G6" s="18"/>
    </row>
    <row r="7" spans="2:7" ht="12.75">
      <c r="B7" s="9" t="s">
        <v>9</v>
      </c>
      <c r="C7" s="10">
        <v>4</v>
      </c>
      <c r="D7" s="11" t="s">
        <v>10</v>
      </c>
      <c r="E7" s="11"/>
      <c r="F7" s="12" t="s">
        <v>7</v>
      </c>
      <c r="G7" s="19">
        <f>L/(Lambda*(1-(((Lambda/Mu)^K)/(FACT(MIN(s,K))*MIN(s,K)^(K-MIN(s,K)))*P0)))</f>
        <v>0.8333333333333333</v>
      </c>
    </row>
    <row r="8" spans="2:7" ht="15.75">
      <c r="B8" s="6"/>
      <c r="C8" s="6"/>
      <c r="F8" s="12" t="s">
        <v>16</v>
      </c>
      <c r="G8" s="18">
        <f>Lq/(Lambda*(1-(((Lambda/Mu)^K)/(FACT(MIN(s,K))*MIN(s,K)^(K-MIN(s,K)))*P0)))</f>
        <v>0.5</v>
      </c>
    </row>
    <row r="9" spans="6:7" ht="12.75">
      <c r="F9" s="12"/>
      <c r="G9" s="18"/>
    </row>
    <row r="10" spans="2:7" ht="13.5" thickBot="1">
      <c r="B10" s="6"/>
      <c r="C10" s="6"/>
      <c r="F10" s="2" t="s">
        <v>8</v>
      </c>
      <c r="G10" s="20">
        <f>Lambda/(MIN(s,K)*Mu)</f>
        <v>1</v>
      </c>
    </row>
    <row r="11" spans="2:7" ht="12.75">
      <c r="B11" s="9"/>
      <c r="C11" s="13"/>
      <c r="F11" s="12"/>
      <c r="G11" s="14"/>
    </row>
    <row r="12" spans="2:10" ht="16.5" thickBot="1">
      <c r="B12" s="9"/>
      <c r="C12" s="15"/>
      <c r="F12" s="4" t="s">
        <v>14</v>
      </c>
      <c r="G12" s="5" t="s">
        <v>17</v>
      </c>
      <c r="I12" s="16"/>
      <c r="J12" s="16"/>
    </row>
    <row r="13" spans="2:12" ht="12.75">
      <c r="B13" s="9"/>
      <c r="C13" s="13"/>
      <c r="F13" s="12">
        <v>0</v>
      </c>
      <c r="G13" s="17">
        <f>1/SUM(J13:J38)</f>
        <v>0.2</v>
      </c>
      <c r="I13" s="16"/>
      <c r="J13" s="16">
        <f>IF(n&lt;=MIN(s,K),((Lambda/Mu)^n)/FACT(n),IF(n&lt;=K,(((Lambda/Mu)^s)*(Lambda/(s*Mu))^(n-s))/FACT(s),0))</f>
        <v>1</v>
      </c>
      <c r="K13" s="6">
        <f>n*Pn</f>
        <v>0</v>
      </c>
      <c r="L13" s="6">
        <f>IF(n&lt;=s,0,(n-s)*Pn)</f>
        <v>0</v>
      </c>
    </row>
    <row r="14" spans="2:12" ht="12.75">
      <c r="B14" s="9"/>
      <c r="C14" s="13"/>
      <c r="F14" s="12">
        <v>1</v>
      </c>
      <c r="G14" s="18">
        <f>IF(n&gt;K,0,IF(n&gt;=MIN(s,K),((Lambda/Mu)^n)/(FACT(MIN(s,K))*(MIN(s,K)^(n-MIN(s,K))))*P0,((Lambda/Mu)^n)/FACT(n)*P0))</f>
        <v>0.2</v>
      </c>
      <c r="I14" s="16"/>
      <c r="J14" s="16">
        <f aca="true" t="shared" si="0" ref="J14:J38">IF(n&lt;=MIN(s,K),((Lambda/Mu)^n)/FACT(n),IF(n&lt;=K,(((Lambda/Mu)^s)*(Lambda/(s*Mu))^(n-s))/FACT(s),0))</f>
        <v>1</v>
      </c>
      <c r="K14" s="6">
        <f aca="true" t="shared" si="1" ref="K14:K38">n*Pn</f>
        <v>0.2</v>
      </c>
      <c r="L14" s="6">
        <f aca="true" t="shared" si="2" ref="L14:L38">IF(n&lt;=s,0,(n-s)*Pn)</f>
        <v>0</v>
      </c>
    </row>
    <row r="15" spans="3:12" ht="12.75">
      <c r="C15" s="7"/>
      <c r="F15" s="12">
        <v>2</v>
      </c>
      <c r="G15" s="18">
        <f aca="true" t="shared" si="3" ref="G15:G37">IF(n&gt;K,0,IF(n&gt;=MIN(s,K),((Lambda/Mu)^n)/(FACT(MIN(s,K))*(MIN(s,K)^(n-MIN(s,K))))*P0,((Lambda/Mu)^n)/FACT(n)*P0))</f>
        <v>0.2</v>
      </c>
      <c r="I15" s="16"/>
      <c r="J15" s="16">
        <f t="shared" si="0"/>
        <v>1</v>
      </c>
      <c r="K15" s="6">
        <f t="shared" si="1"/>
        <v>0.4</v>
      </c>
      <c r="L15" s="6">
        <f t="shared" si="2"/>
        <v>0.2</v>
      </c>
    </row>
    <row r="16" spans="2:12" ht="12.75">
      <c r="B16" s="6"/>
      <c r="C16" s="6"/>
      <c r="F16" s="12">
        <v>3</v>
      </c>
      <c r="G16" s="18">
        <f t="shared" si="3"/>
        <v>0.2</v>
      </c>
      <c r="I16" s="16"/>
      <c r="J16" s="16">
        <f t="shared" si="0"/>
        <v>1</v>
      </c>
      <c r="K16" s="6">
        <f t="shared" si="1"/>
        <v>0.6000000000000001</v>
      </c>
      <c r="L16" s="6">
        <f t="shared" si="2"/>
        <v>0.4</v>
      </c>
    </row>
    <row r="17" spans="2:12" ht="12.75">
      <c r="B17" s="6"/>
      <c r="C17" s="6"/>
      <c r="F17" s="12">
        <v>4</v>
      </c>
      <c r="G17" s="18">
        <f t="shared" si="3"/>
        <v>0.2</v>
      </c>
      <c r="I17" s="16"/>
      <c r="J17" s="16">
        <f t="shared" si="0"/>
        <v>1</v>
      </c>
      <c r="K17" s="6">
        <f t="shared" si="1"/>
        <v>0.8</v>
      </c>
      <c r="L17" s="6">
        <f t="shared" si="2"/>
        <v>0.6000000000000001</v>
      </c>
    </row>
    <row r="18" spans="2:12" ht="12.75">
      <c r="B18" s="6"/>
      <c r="F18" s="12">
        <v>5</v>
      </c>
      <c r="G18" s="18">
        <f t="shared" si="3"/>
        <v>0</v>
      </c>
      <c r="I18" s="16"/>
      <c r="J18" s="16">
        <f t="shared" si="0"/>
        <v>0</v>
      </c>
      <c r="K18" s="6">
        <f t="shared" si="1"/>
        <v>0</v>
      </c>
      <c r="L18" s="6">
        <f t="shared" si="2"/>
        <v>0</v>
      </c>
    </row>
    <row r="19" spans="2:12" ht="12.75">
      <c r="B19" s="6"/>
      <c r="F19" s="12">
        <v>6</v>
      </c>
      <c r="G19" s="18">
        <f t="shared" si="3"/>
        <v>0</v>
      </c>
      <c r="I19" s="16"/>
      <c r="J19" s="16">
        <f t="shared" si="0"/>
        <v>0</v>
      </c>
      <c r="K19" s="6">
        <f t="shared" si="1"/>
        <v>0</v>
      </c>
      <c r="L19" s="6">
        <f t="shared" si="2"/>
        <v>0</v>
      </c>
    </row>
    <row r="20" spans="2:12" ht="12.75">
      <c r="B20" s="6"/>
      <c r="F20" s="12">
        <v>7</v>
      </c>
      <c r="G20" s="18">
        <f t="shared" si="3"/>
        <v>0</v>
      </c>
      <c r="I20" s="16"/>
      <c r="J20" s="16">
        <f t="shared" si="0"/>
        <v>0</v>
      </c>
      <c r="K20" s="6">
        <f t="shared" si="1"/>
        <v>0</v>
      </c>
      <c r="L20" s="6">
        <f t="shared" si="2"/>
        <v>0</v>
      </c>
    </row>
    <row r="21" spans="6:12" ht="12.75">
      <c r="F21" s="12">
        <v>8</v>
      </c>
      <c r="G21" s="18">
        <f t="shared" si="3"/>
        <v>0</v>
      </c>
      <c r="I21" s="16"/>
      <c r="J21" s="16">
        <f t="shared" si="0"/>
        <v>0</v>
      </c>
      <c r="K21" s="6">
        <f t="shared" si="1"/>
        <v>0</v>
      </c>
      <c r="L21" s="6">
        <f t="shared" si="2"/>
        <v>0</v>
      </c>
    </row>
    <row r="22" spans="6:12" ht="12.75">
      <c r="F22" s="12">
        <v>9</v>
      </c>
      <c r="G22" s="18">
        <f t="shared" si="3"/>
        <v>0</v>
      </c>
      <c r="I22" s="16"/>
      <c r="J22" s="16">
        <f t="shared" si="0"/>
        <v>0</v>
      </c>
      <c r="K22" s="6">
        <f t="shared" si="1"/>
        <v>0</v>
      </c>
      <c r="L22" s="6">
        <f t="shared" si="2"/>
        <v>0</v>
      </c>
    </row>
    <row r="23" spans="6:12" ht="12.75">
      <c r="F23" s="12">
        <v>10</v>
      </c>
      <c r="G23" s="18">
        <f t="shared" si="3"/>
        <v>0</v>
      </c>
      <c r="J23" s="16">
        <f t="shared" si="0"/>
        <v>0</v>
      </c>
      <c r="K23" s="6">
        <f t="shared" si="1"/>
        <v>0</v>
      </c>
      <c r="L23" s="6">
        <f t="shared" si="2"/>
        <v>0</v>
      </c>
    </row>
    <row r="24" spans="6:12" ht="12.75">
      <c r="F24" s="12">
        <v>11</v>
      </c>
      <c r="G24" s="18">
        <f t="shared" si="3"/>
        <v>0</v>
      </c>
      <c r="J24" s="16">
        <f t="shared" si="0"/>
        <v>0</v>
      </c>
      <c r="K24" s="6">
        <f t="shared" si="1"/>
        <v>0</v>
      </c>
      <c r="L24" s="6">
        <f t="shared" si="2"/>
        <v>0</v>
      </c>
    </row>
    <row r="25" spans="6:12" ht="12.75">
      <c r="F25" s="12">
        <v>12</v>
      </c>
      <c r="G25" s="18">
        <f t="shared" si="3"/>
        <v>0</v>
      </c>
      <c r="J25" s="16">
        <f t="shared" si="0"/>
        <v>0</v>
      </c>
      <c r="K25" s="6">
        <f t="shared" si="1"/>
        <v>0</v>
      </c>
      <c r="L25" s="6">
        <f t="shared" si="2"/>
        <v>0</v>
      </c>
    </row>
    <row r="26" spans="6:12" ht="12.75">
      <c r="F26" s="12">
        <v>13</v>
      </c>
      <c r="G26" s="18">
        <f t="shared" si="3"/>
        <v>0</v>
      </c>
      <c r="J26" s="16">
        <f t="shared" si="0"/>
        <v>0</v>
      </c>
      <c r="K26" s="6">
        <f t="shared" si="1"/>
        <v>0</v>
      </c>
      <c r="L26" s="6">
        <f t="shared" si="2"/>
        <v>0</v>
      </c>
    </row>
    <row r="27" spans="6:12" ht="12.75">
      <c r="F27" s="12">
        <v>14</v>
      </c>
      <c r="G27" s="18">
        <f t="shared" si="3"/>
        <v>0</v>
      </c>
      <c r="J27" s="16">
        <f t="shared" si="0"/>
        <v>0</v>
      </c>
      <c r="K27" s="6">
        <f t="shared" si="1"/>
        <v>0</v>
      </c>
      <c r="L27" s="6">
        <f t="shared" si="2"/>
        <v>0</v>
      </c>
    </row>
    <row r="28" spans="6:12" ht="12.75">
      <c r="F28" s="12">
        <v>15</v>
      </c>
      <c r="G28" s="18">
        <f t="shared" si="3"/>
        <v>0</v>
      </c>
      <c r="J28" s="16">
        <f t="shared" si="0"/>
        <v>0</v>
      </c>
      <c r="K28" s="6">
        <f t="shared" si="1"/>
        <v>0</v>
      </c>
      <c r="L28" s="6">
        <f t="shared" si="2"/>
        <v>0</v>
      </c>
    </row>
    <row r="29" spans="6:12" ht="12.75">
      <c r="F29" s="12">
        <v>16</v>
      </c>
      <c r="G29" s="18">
        <f t="shared" si="3"/>
        <v>0</v>
      </c>
      <c r="J29" s="16">
        <f t="shared" si="0"/>
        <v>0</v>
      </c>
      <c r="K29" s="6">
        <f t="shared" si="1"/>
        <v>0</v>
      </c>
      <c r="L29" s="6">
        <f t="shared" si="2"/>
        <v>0</v>
      </c>
    </row>
    <row r="30" spans="6:12" ht="12.75">
      <c r="F30" s="12">
        <v>17</v>
      </c>
      <c r="G30" s="18">
        <f t="shared" si="3"/>
        <v>0</v>
      </c>
      <c r="J30" s="16">
        <f t="shared" si="0"/>
        <v>0</v>
      </c>
      <c r="K30" s="6">
        <f t="shared" si="1"/>
        <v>0</v>
      </c>
      <c r="L30" s="6">
        <f t="shared" si="2"/>
        <v>0</v>
      </c>
    </row>
    <row r="31" spans="6:12" ht="12.75">
      <c r="F31" s="12">
        <v>18</v>
      </c>
      <c r="G31" s="18">
        <f t="shared" si="3"/>
        <v>0</v>
      </c>
      <c r="J31" s="16">
        <f t="shared" si="0"/>
        <v>0</v>
      </c>
      <c r="K31" s="6">
        <f t="shared" si="1"/>
        <v>0</v>
      </c>
      <c r="L31" s="6">
        <f t="shared" si="2"/>
        <v>0</v>
      </c>
    </row>
    <row r="32" spans="6:12" ht="12.75">
      <c r="F32" s="12">
        <v>19</v>
      </c>
      <c r="G32" s="18">
        <f t="shared" si="3"/>
        <v>0</v>
      </c>
      <c r="J32" s="16">
        <f t="shared" si="0"/>
        <v>0</v>
      </c>
      <c r="K32" s="6">
        <f t="shared" si="1"/>
        <v>0</v>
      </c>
      <c r="L32" s="6">
        <f t="shared" si="2"/>
        <v>0</v>
      </c>
    </row>
    <row r="33" spans="6:12" ht="12.75">
      <c r="F33" s="12">
        <v>20</v>
      </c>
      <c r="G33" s="18">
        <f t="shared" si="3"/>
        <v>0</v>
      </c>
      <c r="J33" s="16">
        <f t="shared" si="0"/>
        <v>0</v>
      </c>
      <c r="K33" s="6">
        <f t="shared" si="1"/>
        <v>0</v>
      </c>
      <c r="L33" s="6">
        <f t="shared" si="2"/>
        <v>0</v>
      </c>
    </row>
    <row r="34" spans="6:12" ht="12.75">
      <c r="F34" s="12">
        <v>21</v>
      </c>
      <c r="G34" s="18">
        <f t="shared" si="3"/>
        <v>0</v>
      </c>
      <c r="J34" s="16">
        <f t="shared" si="0"/>
        <v>0</v>
      </c>
      <c r="K34" s="6">
        <f t="shared" si="1"/>
        <v>0</v>
      </c>
      <c r="L34" s="6">
        <f t="shared" si="2"/>
        <v>0</v>
      </c>
    </row>
    <row r="35" spans="6:12" ht="12.75">
      <c r="F35" s="12">
        <v>22</v>
      </c>
      <c r="G35" s="18">
        <f t="shared" si="3"/>
        <v>0</v>
      </c>
      <c r="J35" s="16">
        <f t="shared" si="0"/>
        <v>0</v>
      </c>
      <c r="K35" s="6">
        <f t="shared" si="1"/>
        <v>0</v>
      </c>
      <c r="L35" s="6">
        <f t="shared" si="2"/>
        <v>0</v>
      </c>
    </row>
    <row r="36" spans="6:12" ht="12.75">
      <c r="F36" s="12">
        <v>23</v>
      </c>
      <c r="G36" s="18">
        <f t="shared" si="3"/>
        <v>0</v>
      </c>
      <c r="J36" s="16">
        <f t="shared" si="0"/>
        <v>0</v>
      </c>
      <c r="K36" s="6">
        <f t="shared" si="1"/>
        <v>0</v>
      </c>
      <c r="L36" s="6">
        <f t="shared" si="2"/>
        <v>0</v>
      </c>
    </row>
    <row r="37" spans="6:12" ht="12.75">
      <c r="F37" s="12">
        <v>24</v>
      </c>
      <c r="G37" s="18">
        <f t="shared" si="3"/>
        <v>0</v>
      </c>
      <c r="J37" s="16">
        <f t="shared" si="0"/>
        <v>0</v>
      </c>
      <c r="K37" s="6">
        <f t="shared" si="1"/>
        <v>0</v>
      </c>
      <c r="L37" s="6">
        <f t="shared" si="2"/>
        <v>0</v>
      </c>
    </row>
    <row r="38" spans="6:12" ht="13.5" thickBot="1">
      <c r="F38" s="12">
        <v>25</v>
      </c>
      <c r="G38" s="20">
        <f>IF(n&gt;K,0,IF(n&gt;=MIN(s,K),((Lambda/Mu)^n)/(FACT(MIN(s,K))*(MIN(s,K)^(n-MIN(s,K))))*P0,((Lambda/Mu)^n)/FACT(n)*P0))</f>
        <v>0</v>
      </c>
      <c r="J38" s="16">
        <f t="shared" si="0"/>
        <v>0</v>
      </c>
      <c r="K38" s="6">
        <f t="shared" si="1"/>
        <v>0</v>
      </c>
      <c r="L38" s="6">
        <f t="shared" si="2"/>
        <v>0</v>
      </c>
    </row>
  </sheetData>
  <dataValidations count="4">
    <dataValidation type="whole" operator="greaterThanOrEqual" allowBlank="1" showInputMessage="1" showErrorMessage="1" error="The number of servers must be an integer greater than or equal to one." sqref="C6">
      <formula1>1</formula1>
    </dataValidation>
    <dataValidation type="whole" allowBlank="1" showInputMessage="1" showErrorMessage="1" error="The maximum number of customers must be an integer between 1 and 25 (inclusive)." sqref="C7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1998-08-18T16:12:25Z</dcterms:created>
  <dcterms:modified xsi:type="dcterms:W3CDTF">2006-10-27T07:48:25Z</dcterms:modified>
  <cp:category/>
  <cp:version/>
  <cp:contentType/>
  <cp:contentStatus/>
</cp:coreProperties>
</file>